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60" windowWidth="19440" windowHeight="13935"/>
  </bookViews>
  <sheets>
    <sheet name="REP_EST" sheetId="3" r:id="rId1"/>
  </sheets>
  <definedNames>
    <definedName name="_xlnm._FilterDatabase" localSheetId="0" hidden="1">REP_EST!$A$8:$H$27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REP_EST!$C$8:$H$27</definedName>
  </definedNames>
  <calcPr calcId="145621"/>
  <customWorkbookViews>
    <customWorkbookView name="Filtro 2" guid="{8B1437B3-7E96-4A18-AE5B-786661B8BAE5}" maximized="1" windowWidth="0" windowHeight="0" activeSheetId="0"/>
    <customWorkbookView name="Filtro 1" guid="{8BAE5787-F32F-4F9A-A6F2-4137DED87442}" maximized="1" windowWidth="0" windowHeight="0" activeSheetId="0"/>
    <customWorkbookView name="Mauro" guid="{0C9CF7B2-3E28-4A72-9566-EE7B1AEB3744}" maximized="1" windowWidth="0" windowHeight="0" activeSheetId="0"/>
    <customWorkbookView name="Marta" guid="{A9B62B5A-961F-4EC9-8457-E81B29226BB2}" maximized="1" windowWidth="0" windowHeight="0" activeSheetId="0"/>
  </customWorkbookViews>
</workbook>
</file>

<file path=xl/calcChain.xml><?xml version="1.0" encoding="utf-8"?>
<calcChain xmlns="http://schemas.openxmlformats.org/spreadsheetml/2006/main">
  <c r="C6" i="3" l="1"/>
  <c r="H7" i="3" l="1"/>
  <c r="A8" i="3"/>
  <c r="G8" i="3"/>
  <c r="B8" i="3"/>
  <c r="C8" i="3"/>
  <c r="F8" i="3"/>
  <c r="E8" i="3"/>
  <c r="D8" i="3"/>
</calcChain>
</file>

<file path=xl/sharedStrings.xml><?xml version="1.0" encoding="utf-8"?>
<sst xmlns="http://schemas.openxmlformats.org/spreadsheetml/2006/main" count="147" uniqueCount="81">
  <si>
    <t xml:space="preserve"> </t>
  </si>
  <si>
    <t>SUBTOTAL:</t>
  </si>
  <si>
    <t>TOTAL GERAL=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</si>
  <si>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</si>
  <si>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</si>
  <si>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</si>
  <si>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</si>
  <si>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</si>
  <si>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</si>
  <si>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</si>
  <si>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</si>
  <si>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</si>
  <si>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001</t>
  </si>
  <si>
    <t>Miracema</t>
  </si>
  <si>
    <t>dois Irmaos do Tocantins</t>
  </si>
  <si>
    <t>A.C.E. COL PRES. CASTELO BRANCO</t>
  </si>
  <si>
    <t>01034882000179</t>
  </si>
  <si>
    <t>0862</t>
  </si>
  <si>
    <t>68950</t>
  </si>
  <si>
    <t>ASSOC. DE APOIO A ESCOLA ESPECIAL CLOVIS DE ASSIS</t>
  </si>
  <si>
    <t>09327390000183</t>
  </si>
  <si>
    <t>211087</t>
  </si>
  <si>
    <t>Lizarda</t>
  </si>
  <si>
    <t>A. ESC. COMUN. DO COL. EST. 31 DE MARCO</t>
  </si>
  <si>
    <t>01232873000192</t>
  </si>
  <si>
    <t>68969</t>
  </si>
  <si>
    <t>ESCOLA ESTADUAL AYRTON SENNA</t>
  </si>
  <si>
    <t>11406586000105</t>
  </si>
  <si>
    <t>270393</t>
  </si>
  <si>
    <t>Miracema do Tocantins</t>
  </si>
  <si>
    <t>ASSOC ESC COM COL EST FILOMENA MOREIRA DE PAULA</t>
  </si>
  <si>
    <t>00900200000109</t>
  </si>
  <si>
    <t>97527</t>
  </si>
  <si>
    <t>ASS. DE APOIO AO CEM SANTA TEREZINHA</t>
  </si>
  <si>
    <t>01085211000137</t>
  </si>
  <si>
    <t>244589</t>
  </si>
  <si>
    <t>SOCIEDADE EDUCADORA FEMININA/COLÉGIO TOCANTINS</t>
  </si>
  <si>
    <t>61373585000694</t>
  </si>
  <si>
    <t>69086</t>
  </si>
  <si>
    <t>A.P.A.DOS EXECEPCIONAIS DE MIRACEMA - APAE</t>
  </si>
  <si>
    <t>38146965000160</t>
  </si>
  <si>
    <t>93734</t>
  </si>
  <si>
    <t>A.COM.DA ESC. EST. JOSE D. VASCONCELOS</t>
  </si>
  <si>
    <t>01068379000134</t>
  </si>
  <si>
    <t>69035</t>
  </si>
  <si>
    <t>A.P.M.A. ESC. CONV. ONESINA BANDEIRA</t>
  </si>
  <si>
    <t>01133700000117</t>
  </si>
  <si>
    <t>69051</t>
  </si>
  <si>
    <t>A.A.  DA ESCOLA ESTADUAL OSCAR SARDINHA</t>
  </si>
  <si>
    <t>01197158000166</t>
  </si>
  <si>
    <t>6906X</t>
  </si>
  <si>
    <t>ASSOCIAÇÃO DE APOIO ÀS ESCOLAS INDIGENAS XERENTE</t>
  </si>
  <si>
    <t>07671600000120</t>
  </si>
  <si>
    <t>185884</t>
  </si>
  <si>
    <t>Miranorte</t>
  </si>
  <si>
    <t>ASSOC. COM. DO COL. RUI BRASIL CAVALCANTE</t>
  </si>
  <si>
    <t>01112765000186</t>
  </si>
  <si>
    <t>4560</t>
  </si>
  <si>
    <t>78905</t>
  </si>
  <si>
    <t>A.A. C.E.NOSSA SENHORA DA PROVIDENCIA</t>
  </si>
  <si>
    <t>01190186000151</t>
  </si>
  <si>
    <t>7778X</t>
  </si>
  <si>
    <t>A.A ESC. ESPECIAL CORAÇÃO DE MARIA</t>
  </si>
  <si>
    <t>07968866000130</t>
  </si>
  <si>
    <t>265217</t>
  </si>
  <si>
    <t>Rio dos Bois</t>
  </si>
  <si>
    <t>A.A. ESC EST DR. VALDECY PINHEIRO</t>
  </si>
  <si>
    <t>01079937000167</t>
  </si>
  <si>
    <t>69116</t>
  </si>
  <si>
    <t>Tocantinia</t>
  </si>
  <si>
    <t>A.COM.DO COLEGIO FREI ANTONIO CONVENIADO</t>
  </si>
  <si>
    <t>01066427000155</t>
  </si>
  <si>
    <t>68985</t>
  </si>
  <si>
    <t>ASSOC. DE PAIS E MEST. DO COL. EST. BATISTA PROFª BEATRIZ R. DA SILVA</t>
  </si>
  <si>
    <t>15132209000186</t>
  </si>
  <si>
    <t>277037</t>
  </si>
  <si>
    <t>ASS. APOIO AO CEM XERENTE WARA</t>
  </si>
  <si>
    <t>07674098000101</t>
  </si>
  <si>
    <t>183407</t>
  </si>
  <si>
    <t>Gerência de Alimentação Escolar</t>
  </si>
  <si>
    <t xml:space="preserve">2º REPASSE TESOURO ESTADUAL - PNAE TOCANTINS - 20201                                            ESCOLA EM PERÍODO PARCIAL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</si>
</sst>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b/>
      <sz val="18"/>
      <name val="Arial"/>
      <family val="2"/>
    </font>
    <font>
      <sz val="10"/>
      <color rgb="FF000000"/>
      <name val="Arial"/>
      <family val="2"/>
    </font>
    <font>
      <sz val="10"/>
      <name val="Arial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C343D"/>
        <bgColor rgb="FF0C343D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theme="8"/>
        <bgColor rgb="FFD0E0E3"/>
      </patternFill>
    </fill>
    <fill>
      <patternFill patternType="solid">
        <fgColor theme="0" tint="-0.14999847407452621"/>
        <bgColor rgb="FF9999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rgb="FFD0E0E3"/>
      </patternFill>
    </fill>
  </fills>
  <borders count="23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51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9" fillId="3" borderId="0" xfId="0" applyFont="1" applyFill="1"/>
    <xf numFmtId="0" fontId="10" fillId="3" borderId="0" xfId="0" applyFont="1" applyFill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 wrapText="1"/>
    </xf>
    <xf numFmtId="49" fontId="10" fillId="3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13" fillId="2" borderId="14" xfId="0" applyFont="1" applyFill="1" applyBorder="1"/>
    <xf numFmtId="49" fontId="13" fillId="2" borderId="14" xfId="0" applyNumberFormat="1" applyFont="1" applyFill="1" applyBorder="1" applyAlignment="1">
      <alignment horizontal="center"/>
    </xf>
    <xf numFmtId="49" fontId="13" fillId="2" borderId="14" xfId="0" applyNumberFormat="1" applyFont="1" applyFill="1" applyBorder="1"/>
    <xf numFmtId="4" fontId="13" fillId="2" borderId="14" xfId="0" applyNumberFormat="1" applyFont="1" applyFill="1" applyBorder="1"/>
    <xf numFmtId="0" fontId="13" fillId="4" borderId="14" xfId="0" applyFont="1" applyFill="1" applyBorder="1"/>
    <xf numFmtId="49" fontId="13" fillId="4" borderId="14" xfId="0" applyNumberFormat="1" applyFont="1" applyFill="1" applyBorder="1" applyAlignment="1">
      <alignment horizontal="center"/>
    </xf>
    <xf numFmtId="49" fontId="13" fillId="4" borderId="14" xfId="0" applyNumberFormat="1" applyFont="1" applyFill="1" applyBorder="1"/>
    <xf numFmtId="4" fontId="13" fillId="4" borderId="14" xfId="0" applyNumberFormat="1" applyFont="1" applyFill="1" applyBorder="1"/>
    <xf numFmtId="0" fontId="13" fillId="5" borderId="14" xfId="0" applyFont="1" applyFill="1" applyBorder="1"/>
    <xf numFmtId="49" fontId="13" fillId="2" borderId="14" xfId="0" applyNumberFormat="1" applyFont="1" applyFill="1" applyBorder="1" applyAlignment="1"/>
    <xf numFmtId="0" fontId="4" fillId="0" borderId="0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wrapText="1"/>
    </xf>
    <xf numFmtId="49" fontId="13" fillId="4" borderId="14" xfId="0" applyNumberFormat="1" applyFont="1" applyFill="1" applyBorder="1" applyAlignment="1"/>
    <xf numFmtId="0" fontId="5" fillId="7" borderId="6" xfId="0" applyFont="1" applyFill="1" applyBorder="1" applyAlignment="1">
      <alignment horizontal="center" vertical="center" wrapText="1"/>
    </xf>
    <xf numFmtId="4" fontId="5" fillId="7" borderId="7" xfId="0" applyNumberFormat="1" applyFont="1" applyFill="1" applyBorder="1" applyAlignment="1">
      <alignment horizontal="center" vertical="center" wrapText="1"/>
    </xf>
    <xf numFmtId="0" fontId="1" fillId="9" borderId="11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8" fillId="9" borderId="12" xfId="0" applyFont="1" applyFill="1" applyBorder="1" applyAlignment="1">
      <alignment horizontal="center" vertical="center" wrapText="1"/>
    </xf>
    <xf numFmtId="49" fontId="7" fillId="9" borderId="12" xfId="0" applyNumberFormat="1" applyFont="1" applyFill="1" applyBorder="1" applyAlignment="1">
      <alignment vertical="center" textRotation="90"/>
    </xf>
    <xf numFmtId="49" fontId="7" fillId="9" borderId="12" xfId="0" applyNumberFormat="1" applyFont="1" applyFill="1" applyBorder="1" applyAlignment="1">
      <alignment horizontal="center" vertical="center" textRotation="90"/>
    </xf>
    <xf numFmtId="49" fontId="7" fillId="9" borderId="12" xfId="0" applyNumberFormat="1" applyFont="1" applyFill="1" applyBorder="1" applyAlignment="1">
      <alignment horizontal="center" vertical="center" textRotation="90" wrapText="1"/>
    </xf>
    <xf numFmtId="0" fontId="6" fillId="9" borderId="13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vertical="center"/>
    </xf>
    <xf numFmtId="0" fontId="1" fillId="2" borderId="17" xfId="0" applyFont="1" applyFill="1" applyBorder="1" applyAlignment="1">
      <alignment horizontal="center" wrapText="1"/>
    </xf>
    <xf numFmtId="0" fontId="0" fillId="0" borderId="19" xfId="0" applyFont="1" applyBorder="1" applyAlignment="1">
      <alignment vertical="center"/>
    </xf>
    <xf numFmtId="0" fontId="4" fillId="0" borderId="20" xfId="0" applyFont="1" applyFill="1" applyBorder="1" applyAlignment="1">
      <alignment horizontal="center" vertical="center" wrapText="1"/>
    </xf>
    <xf numFmtId="0" fontId="0" fillId="0" borderId="15" xfId="0" applyFont="1" applyBorder="1" applyAlignment="1"/>
    <xf numFmtId="0" fontId="0" fillId="0" borderId="22" xfId="0" applyFont="1" applyBorder="1" applyAlignment="1"/>
    <xf numFmtId="0" fontId="2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/>
    <xf numFmtId="0" fontId="3" fillId="0" borderId="18" xfId="0" applyFont="1" applyFill="1" applyBorder="1"/>
    <xf numFmtId="4" fontId="5" fillId="7" borderId="8" xfId="0" applyNumberFormat="1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vertical="center"/>
    </xf>
    <xf numFmtId="0" fontId="14" fillId="8" borderId="10" xfId="0" applyFont="1" applyFill="1" applyBorder="1" applyAlignment="1">
      <alignment vertical="center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</cellXfs>
  <cellStyles count="2">
    <cellStyle name="Normal" xfId="0" builtinId="0"/>
    <cellStyle name="Normal 4" xfId="1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1304925</xdr:colOff>
      <xdr:row>0</xdr:row>
      <xdr:rowOff>123824</xdr:rowOff>
    </xdr:from>
    <xdr:to>
      <xdr:col>2</xdr:col>
      <xdr:colOff>4197350</xdr:colOff>
      <xdr:row>0</xdr:row>
      <xdr:rowOff>127199</xdr:rowOff>
    </xdr:to>
    <xdr:pic>
      <xdr:nvPicPr>
        <xdr:cNvPr id="5" name="Imagem 4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05275" y="123824"/>
          <a:ext cx="25971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485775</xdr:colOff>
      <xdr:row>0</xdr:row>
      <xdr:rowOff>57150</xdr:rowOff>
    </xdr:from>
    <xdr:to>
      <xdr:col>7</xdr:col>
      <xdr:colOff>866775</xdr:colOff>
      <xdr:row>2</xdr:row>
      <xdr:rowOff>219075</xdr:rowOff>
    </xdr:to>
    <xdr:pic>
      <xdr:nvPicPr>
        <xdr:cNvPr id="3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43725" y="57150"/>
          <a:ext cx="2771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857250</xdr:colOff>
      <xdr:row>0</xdr:row>
      <xdr:rowOff>133350</xdr:rowOff>
    </xdr:from>
    <xdr:to>
      <xdr:col>2</xdr:col>
      <xdr:colOff>3673475</xdr:colOff>
      <xdr:row>2</xdr:row>
      <xdr:rowOff>133350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14675" y="133350"/>
          <a:ext cx="281622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27"/>
  <sheetViews>
    <sheetView showGridLines="0" tabSelected="1" workbookViewId="0">
      <pane ySplit="8" topLeftCell="A9" activePane="bottomLeft" state="frozen"/>
      <selection pane="bottomLeft" activeCell="A9" sqref="A9:H388"/>
    </sheetView>
  </sheetViews>
  <sheetFormatPr defaultColWidth="14.42578125" defaultRowHeight="15.75" customHeight="1"/>
  <cols>
    <col min="1" max="1" width="13" customWidth="1"/>
    <col min="2" max="2" width="20.85546875" customWidth="1"/>
    <col min="3" max="3" width="63" customWidth="1"/>
    <col min="4" max="4" width="16.28515625" customWidth="1"/>
    <col min="5" max="5" width="6.140625" style="7" customWidth="1"/>
    <col min="6" max="6" width="5.7109375" customWidth="1"/>
    <col min="7" max="7" width="7.7109375" customWidth="1"/>
    <col min="8" max="8" width="14.85546875" customWidth="1"/>
    <col min="9" max="16384" width="14.42578125" style="11"/>
  </cols>
  <sheetData>
    <row r="1" spans="1:8" customFormat="1" ht="24.95" customHeight="1">
      <c r="A1" s="34" t="s">
        <v>10</v>
      </c>
      <c r="B1" s="35"/>
      <c r="C1" s="35" t="s">
        <v>0</v>
      </c>
      <c r="D1" s="40"/>
      <c r="E1" s="41"/>
      <c r="F1" s="41"/>
      <c r="G1" s="41"/>
      <c r="H1" s="42"/>
    </row>
    <row r="2" spans="1:8" customFormat="1" ht="24.95" customHeight="1">
      <c r="A2" s="36" t="s">
        <v>11</v>
      </c>
      <c r="B2" s="9"/>
      <c r="C2" s="9"/>
      <c r="D2" s="10"/>
      <c r="E2" s="22"/>
      <c r="F2" s="10"/>
      <c r="G2" s="10"/>
      <c r="H2" s="37"/>
    </row>
    <row r="3" spans="1:8" customFormat="1" ht="24.95" customHeight="1" thickBot="1">
      <c r="A3" s="49" t="s">
        <v>79</v>
      </c>
      <c r="B3" s="50"/>
      <c r="C3" s="50"/>
      <c r="D3" s="38"/>
      <c r="E3" s="38"/>
      <c r="F3" s="38"/>
      <c r="G3" s="38"/>
      <c r="H3" s="39"/>
    </row>
    <row r="4" spans="1:8" customFormat="1" ht="56.25" customHeight="1" thickBot="1">
      <c r="A4" s="46" t="s">
        <v>80</v>
      </c>
      <c r="B4" s="47"/>
      <c r="C4" s="47"/>
      <c r="D4" s="47"/>
      <c r="E4" s="47"/>
      <c r="F4" s="47"/>
      <c r="G4" s="47"/>
      <c r="H4" s="48"/>
    </row>
    <row r="5" spans="1:8" customFormat="1" ht="22.5" customHeight="1" thickBot="1">
      <c r="E5" s="7"/>
    </row>
    <row r="6" spans="1:8" s="7" customFormat="1" ht="56.25" customHeight="1" thickBot="1">
      <c r="A6" s="27" t="s">
        <v>3</v>
      </c>
      <c r="B6" s="28" t="s">
        <v>4</v>
      </c>
      <c r="C6" s="29" t="str">
        <f>"UNIDADES EXECUTORAS = " &amp; COUNTA(C9:C27)</f>
        <v>UNIDADES EXECUTORAS = 19</v>
      </c>
      <c r="D6" s="29" t="s">
        <v>5</v>
      </c>
      <c r="E6" s="30" t="s">
        <v>6</v>
      </c>
      <c r="F6" s="31" t="s">
        <v>7</v>
      </c>
      <c r="G6" s="32" t="s">
        <v>8</v>
      </c>
      <c r="H6" s="33" t="s">
        <v>9</v>
      </c>
    </row>
    <row r="7" spans="1:8" customFormat="1" ht="59.25" customHeight="1" thickBot="1">
      <c r="A7" s="1"/>
      <c r="B7" s="1"/>
      <c r="C7" s="1"/>
      <c r="D7" s="25" t="s">
        <v>1</v>
      </c>
      <c r="E7" s="43" t="s">
        <v>2</v>
      </c>
      <c r="F7" s="44"/>
      <c r="G7" s="45"/>
      <c r="H7" s="26">
        <f>SUM(H9:H27)</f>
        <v>86112</v>
      </c>
    </row>
    <row r="8" spans="1:8" customFormat="1" ht="12" customHeigh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23" t="str">
        <f ca="1">IFERROR(__xludf.DUMMYFUNCTION("""COMPUTED_VALUE"""),"BANCO")</f>
        <v>BANCO</v>
      </c>
      <c r="F8" s="5" t="str">
        <f ca="1">IFERROR(__xludf.DUMMYFUNCTION("""COMPUTED_VALUE"""),"AGENCIA")</f>
        <v>AGENCIA</v>
      </c>
      <c r="G8" s="6" t="str">
        <f ca="1">IFERROR(__xludf.DUMMYFUNCTION("""COMPUTED_VALUE"""),"C. CORRENTE")</f>
        <v>C. CORRENTE</v>
      </c>
      <c r="H8" s="6"/>
    </row>
    <row r="9" spans="1:8" s="8" customFormat="1" ht="21.95" customHeight="1">
      <c r="A9" s="20" t="s">
        <v>13</v>
      </c>
      <c r="B9" s="20" t="s">
        <v>14</v>
      </c>
      <c r="C9" s="12" t="s">
        <v>15</v>
      </c>
      <c r="D9" s="13" t="s">
        <v>16</v>
      </c>
      <c r="E9" s="21" t="s">
        <v>12</v>
      </c>
      <c r="F9" s="14" t="s">
        <v>17</v>
      </c>
      <c r="G9" s="14" t="s">
        <v>18</v>
      </c>
      <c r="H9" s="15">
        <v>7596</v>
      </c>
    </row>
    <row r="10" spans="1:8" s="8" customFormat="1" ht="21.95" customHeight="1">
      <c r="A10" s="16" t="s">
        <v>13</v>
      </c>
      <c r="B10" s="16" t="s">
        <v>14</v>
      </c>
      <c r="C10" s="16" t="s">
        <v>19</v>
      </c>
      <c r="D10" s="17" t="s">
        <v>20</v>
      </c>
      <c r="E10" s="24" t="s">
        <v>12</v>
      </c>
      <c r="F10" s="18" t="s">
        <v>17</v>
      </c>
      <c r="G10" s="18" t="s">
        <v>21</v>
      </c>
      <c r="H10" s="19">
        <v>576</v>
      </c>
    </row>
    <row r="11" spans="1:8" s="8" customFormat="1" ht="21.95" customHeight="1">
      <c r="A11" s="20" t="s">
        <v>13</v>
      </c>
      <c r="B11" s="20" t="s">
        <v>22</v>
      </c>
      <c r="C11" s="12" t="s">
        <v>23</v>
      </c>
      <c r="D11" s="13" t="s">
        <v>24</v>
      </c>
      <c r="E11" s="21" t="s">
        <v>12</v>
      </c>
      <c r="F11" s="14" t="s">
        <v>17</v>
      </c>
      <c r="G11" s="14" t="s">
        <v>25</v>
      </c>
      <c r="H11" s="15">
        <v>4476</v>
      </c>
    </row>
    <row r="12" spans="1:8" s="8" customFormat="1" ht="21.95" customHeight="1">
      <c r="A12" s="16" t="s">
        <v>13</v>
      </c>
      <c r="B12" s="16" t="s">
        <v>22</v>
      </c>
      <c r="C12" s="16" t="s">
        <v>26</v>
      </c>
      <c r="D12" s="17" t="s">
        <v>27</v>
      </c>
      <c r="E12" s="24" t="s">
        <v>12</v>
      </c>
      <c r="F12" s="18" t="s">
        <v>17</v>
      </c>
      <c r="G12" s="18" t="s">
        <v>28</v>
      </c>
      <c r="H12" s="19">
        <v>1656</v>
      </c>
    </row>
    <row r="13" spans="1:8" s="8" customFormat="1" ht="21.95" customHeight="1">
      <c r="A13" s="20" t="s">
        <v>13</v>
      </c>
      <c r="B13" s="20" t="s">
        <v>29</v>
      </c>
      <c r="C13" s="12" t="s">
        <v>30</v>
      </c>
      <c r="D13" s="13" t="s">
        <v>31</v>
      </c>
      <c r="E13" s="21" t="s">
        <v>12</v>
      </c>
      <c r="F13" s="14" t="s">
        <v>17</v>
      </c>
      <c r="G13" s="14" t="s">
        <v>32</v>
      </c>
      <c r="H13" s="15">
        <v>240</v>
      </c>
    </row>
    <row r="14" spans="1:8" s="8" customFormat="1" ht="21.95" customHeight="1">
      <c r="A14" s="16" t="s">
        <v>13</v>
      </c>
      <c r="B14" s="16" t="s">
        <v>29</v>
      </c>
      <c r="C14" s="16" t="s">
        <v>33</v>
      </c>
      <c r="D14" s="17" t="s">
        <v>34</v>
      </c>
      <c r="E14" s="24" t="s">
        <v>12</v>
      </c>
      <c r="F14" s="18" t="s">
        <v>17</v>
      </c>
      <c r="G14" s="18" t="s">
        <v>35</v>
      </c>
      <c r="H14" s="19">
        <v>6972</v>
      </c>
    </row>
    <row r="15" spans="1:8" s="8" customFormat="1" ht="21.95" customHeight="1">
      <c r="A15" s="20" t="s">
        <v>13</v>
      </c>
      <c r="B15" s="20" t="s">
        <v>29</v>
      </c>
      <c r="C15" s="12" t="s">
        <v>36</v>
      </c>
      <c r="D15" s="13" t="s">
        <v>37</v>
      </c>
      <c r="E15" s="21" t="s">
        <v>12</v>
      </c>
      <c r="F15" s="14" t="s">
        <v>17</v>
      </c>
      <c r="G15" s="14" t="s">
        <v>38</v>
      </c>
      <c r="H15" s="15">
        <v>6444</v>
      </c>
    </row>
    <row r="16" spans="1:8" s="8" customFormat="1" ht="21.95" customHeight="1">
      <c r="A16" s="16" t="s">
        <v>13</v>
      </c>
      <c r="B16" s="16" t="s">
        <v>29</v>
      </c>
      <c r="C16" s="16" t="s">
        <v>39</v>
      </c>
      <c r="D16" s="17" t="s">
        <v>40</v>
      </c>
      <c r="E16" s="24" t="s">
        <v>12</v>
      </c>
      <c r="F16" s="18" t="s">
        <v>17</v>
      </c>
      <c r="G16" s="18" t="s">
        <v>41</v>
      </c>
      <c r="H16" s="19">
        <v>1320</v>
      </c>
    </row>
    <row r="17" spans="1:8" s="8" customFormat="1" ht="21.95" customHeight="1">
      <c r="A17" s="20" t="s">
        <v>13</v>
      </c>
      <c r="B17" s="20" t="s">
        <v>29</v>
      </c>
      <c r="C17" s="12" t="s">
        <v>42</v>
      </c>
      <c r="D17" s="13" t="s">
        <v>43</v>
      </c>
      <c r="E17" s="21" t="s">
        <v>12</v>
      </c>
      <c r="F17" s="14" t="s">
        <v>17</v>
      </c>
      <c r="G17" s="14" t="s">
        <v>44</v>
      </c>
      <c r="H17" s="15">
        <v>4812</v>
      </c>
    </row>
    <row r="18" spans="1:8" s="8" customFormat="1" ht="21.95" customHeight="1">
      <c r="A18" s="16" t="s">
        <v>13</v>
      </c>
      <c r="B18" s="16" t="s">
        <v>29</v>
      </c>
      <c r="C18" s="16" t="s">
        <v>45</v>
      </c>
      <c r="D18" s="17" t="s">
        <v>46</v>
      </c>
      <c r="E18" s="24" t="s">
        <v>12</v>
      </c>
      <c r="F18" s="18" t="s">
        <v>17</v>
      </c>
      <c r="G18" s="18" t="s">
        <v>47</v>
      </c>
      <c r="H18" s="19">
        <v>8688</v>
      </c>
    </row>
    <row r="19" spans="1:8" s="8" customFormat="1" ht="21.95" customHeight="1">
      <c r="A19" s="20" t="s">
        <v>13</v>
      </c>
      <c r="B19" s="20" t="s">
        <v>29</v>
      </c>
      <c r="C19" s="12" t="s">
        <v>48</v>
      </c>
      <c r="D19" s="13" t="s">
        <v>49</v>
      </c>
      <c r="E19" s="21" t="s">
        <v>12</v>
      </c>
      <c r="F19" s="14" t="s">
        <v>17</v>
      </c>
      <c r="G19" s="14" t="s">
        <v>50</v>
      </c>
      <c r="H19" s="15">
        <v>2616</v>
      </c>
    </row>
    <row r="20" spans="1:8" s="8" customFormat="1" ht="21.95" customHeight="1">
      <c r="A20" s="16" t="s">
        <v>13</v>
      </c>
      <c r="B20" s="16" t="s">
        <v>29</v>
      </c>
      <c r="C20" s="16" t="s">
        <v>51</v>
      </c>
      <c r="D20" s="17" t="s">
        <v>52</v>
      </c>
      <c r="E20" s="24" t="s">
        <v>12</v>
      </c>
      <c r="F20" s="18" t="s">
        <v>17</v>
      </c>
      <c r="G20" s="18" t="s">
        <v>53</v>
      </c>
      <c r="H20" s="19">
        <v>13764</v>
      </c>
    </row>
    <row r="21" spans="1:8" s="8" customFormat="1" ht="21.95" customHeight="1">
      <c r="A21" s="20" t="s">
        <v>13</v>
      </c>
      <c r="B21" s="20" t="s">
        <v>54</v>
      </c>
      <c r="C21" s="12" t="s">
        <v>55</v>
      </c>
      <c r="D21" s="13" t="s">
        <v>56</v>
      </c>
      <c r="E21" s="21" t="s">
        <v>12</v>
      </c>
      <c r="F21" s="14" t="s">
        <v>57</v>
      </c>
      <c r="G21" s="14" t="s">
        <v>58</v>
      </c>
      <c r="H21" s="15">
        <v>12888</v>
      </c>
    </row>
    <row r="22" spans="1:8" s="8" customFormat="1" ht="21.95" customHeight="1">
      <c r="A22" s="16" t="s">
        <v>13</v>
      </c>
      <c r="B22" s="16" t="s">
        <v>54</v>
      </c>
      <c r="C22" s="16" t="s">
        <v>59</v>
      </c>
      <c r="D22" s="17" t="s">
        <v>60</v>
      </c>
      <c r="E22" s="24" t="s">
        <v>12</v>
      </c>
      <c r="F22" s="18" t="s">
        <v>57</v>
      </c>
      <c r="G22" s="18" t="s">
        <v>61</v>
      </c>
      <c r="H22" s="19">
        <v>4884</v>
      </c>
    </row>
    <row r="23" spans="1:8" s="8" customFormat="1" ht="21.95" customHeight="1">
      <c r="A23" s="20" t="s">
        <v>13</v>
      </c>
      <c r="B23" s="20" t="s">
        <v>54</v>
      </c>
      <c r="C23" s="12" t="s">
        <v>62</v>
      </c>
      <c r="D23" s="13" t="s">
        <v>63</v>
      </c>
      <c r="E23" s="21" t="s">
        <v>12</v>
      </c>
      <c r="F23" s="14" t="s">
        <v>17</v>
      </c>
      <c r="G23" s="14" t="s">
        <v>64</v>
      </c>
      <c r="H23" s="15">
        <v>792</v>
      </c>
    </row>
    <row r="24" spans="1:8" s="8" customFormat="1" ht="21.95" customHeight="1">
      <c r="A24" s="16" t="s">
        <v>13</v>
      </c>
      <c r="B24" s="16" t="s">
        <v>65</v>
      </c>
      <c r="C24" s="16" t="s">
        <v>66</v>
      </c>
      <c r="D24" s="17" t="s">
        <v>67</v>
      </c>
      <c r="E24" s="24" t="s">
        <v>12</v>
      </c>
      <c r="F24" s="18" t="s">
        <v>17</v>
      </c>
      <c r="G24" s="18" t="s">
        <v>68</v>
      </c>
      <c r="H24" s="19">
        <v>5496</v>
      </c>
    </row>
    <row r="25" spans="1:8" s="8" customFormat="1" ht="21.95" customHeight="1">
      <c r="A25" s="20" t="s">
        <v>13</v>
      </c>
      <c r="B25" s="20" t="s">
        <v>69</v>
      </c>
      <c r="C25" s="12" t="s">
        <v>76</v>
      </c>
      <c r="D25" s="13" t="s">
        <v>77</v>
      </c>
      <c r="E25" s="21" t="s">
        <v>12</v>
      </c>
      <c r="F25" s="14" t="s">
        <v>17</v>
      </c>
      <c r="G25" s="14" t="s">
        <v>78</v>
      </c>
      <c r="H25" s="15">
        <v>300</v>
      </c>
    </row>
    <row r="26" spans="1:8" s="8" customFormat="1" ht="21.95" customHeight="1">
      <c r="A26" s="16" t="s">
        <v>13</v>
      </c>
      <c r="B26" s="16" t="s">
        <v>69</v>
      </c>
      <c r="C26" s="16" t="s">
        <v>70</v>
      </c>
      <c r="D26" s="17" t="s">
        <v>71</v>
      </c>
      <c r="E26" s="24" t="s">
        <v>12</v>
      </c>
      <c r="F26" s="18" t="s">
        <v>17</v>
      </c>
      <c r="G26" s="18" t="s">
        <v>72</v>
      </c>
      <c r="H26" s="19">
        <v>108</v>
      </c>
    </row>
    <row r="27" spans="1:8" s="8" customFormat="1" ht="21.95" customHeight="1">
      <c r="A27" s="20" t="s">
        <v>13</v>
      </c>
      <c r="B27" s="20" t="s">
        <v>69</v>
      </c>
      <c r="C27" s="12" t="s">
        <v>73</v>
      </c>
      <c r="D27" s="13" t="s">
        <v>74</v>
      </c>
      <c r="E27" s="21" t="s">
        <v>12</v>
      </c>
      <c r="F27" s="14" t="s">
        <v>17</v>
      </c>
      <c r="G27" s="14" t="s">
        <v>75</v>
      </c>
      <c r="H27" s="15">
        <v>2484</v>
      </c>
    </row>
  </sheetData>
  <autoFilter ref="A8:H27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4">
    <mergeCell ref="D1:H1"/>
    <mergeCell ref="E7:G7"/>
    <mergeCell ref="A4:H4"/>
    <mergeCell ref="A3:C3"/>
  </mergeCells>
  <conditionalFormatting sqref="D9:D27">
    <cfRule type="cellIs" dxfId="0" priority="3" operator="equal">
      <formula>0</formula>
    </cfRule>
  </conditionalFormatting>
  <pageMargins left="0.19685039370078741" right="0.15748031496062992" top="0.55118110236220474" bottom="0.78740157480314965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Analene Aquino Câmara Aguiar</dc:creator>
  <cp:lastModifiedBy>Elaine Martins Sousa Machado</cp:lastModifiedBy>
  <cp:lastPrinted>2021-08-20T12:24:17Z</cp:lastPrinted>
  <dcterms:created xsi:type="dcterms:W3CDTF">2021-01-21T12:00:44Z</dcterms:created>
  <dcterms:modified xsi:type="dcterms:W3CDTF">2021-10-15T12:32:44Z</dcterms:modified>
</cp:coreProperties>
</file>